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4_統計係\★51_常住人口調査\★常住人口（ホームページ掲載）\「過去のデータ」掲載用\"/>
    </mc:Choice>
  </mc:AlternateContent>
  <xr:revisionPtr revIDLastSave="0" documentId="13_ncr:1_{34634B14-9385-4A5D-B432-FC17A232BBC9}" xr6:coauthVersionLast="47" xr6:coauthVersionMax="47" xr10:uidLastSave="{00000000-0000-0000-0000-000000000000}"/>
  <bookViews>
    <workbookView xWindow="28680" yWindow="-120" windowWidth="29040" windowHeight="15720" xr2:uid="{FDDC09F0-76F2-438A-BBB4-7E1C664EED18}"/>
  </bookViews>
  <sheets>
    <sheet name="R7" sheetId="1" r:id="rId1"/>
  </sheets>
  <definedNames>
    <definedName name="_xlnm.Print_Area" localSheetId="0">'R7'!$A$1:$M$20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C8" i="1"/>
  <c r="C9" i="1"/>
  <c r="C10" i="1"/>
  <c r="C11" i="1"/>
  <c r="C12" i="1"/>
  <c r="C13" i="1"/>
  <c r="C14" i="1"/>
  <c r="C15" i="1"/>
  <c r="C16" i="1"/>
  <c r="C17" i="1"/>
  <c r="C6" i="1"/>
  <c r="J16" i="1"/>
  <c r="L18" i="1"/>
  <c r="K18" i="1"/>
  <c r="I18" i="1"/>
  <c r="H18" i="1"/>
  <c r="J17" i="1"/>
  <c r="G17" i="1"/>
  <c r="G16" i="1"/>
  <c r="F16" i="1"/>
  <c r="J15" i="1"/>
  <c r="G15" i="1"/>
  <c r="J14" i="1"/>
  <c r="G14" i="1"/>
  <c r="F14" i="1"/>
  <c r="J13" i="1"/>
  <c r="G13" i="1"/>
  <c r="J12" i="1"/>
  <c r="G12" i="1"/>
  <c r="F12" i="1" s="1"/>
  <c r="J11" i="1"/>
  <c r="G11" i="1"/>
  <c r="J10" i="1"/>
  <c r="G10" i="1"/>
  <c r="F10" i="1"/>
  <c r="J9" i="1"/>
  <c r="G9" i="1"/>
  <c r="J8" i="1"/>
  <c r="G8" i="1"/>
  <c r="F8" i="1"/>
  <c r="J7" i="1"/>
  <c r="G7" i="1"/>
  <c r="J6" i="1"/>
  <c r="G6" i="1"/>
  <c r="F6" i="1" s="1"/>
  <c r="F17" i="1" l="1"/>
  <c r="F15" i="1"/>
  <c r="F13" i="1"/>
  <c r="F11" i="1"/>
  <c r="J18" i="1"/>
  <c r="F9" i="1"/>
  <c r="F7" i="1"/>
  <c r="G18" i="1"/>
  <c r="F18" i="1" l="1"/>
</calcChain>
</file>

<file path=xl/sharedStrings.xml><?xml version="1.0" encoding="utf-8"?>
<sst xmlns="http://schemas.openxmlformats.org/spreadsheetml/2006/main" count="20" uniqueCount="20">
  <si>
    <t>（単位：世帯，人）</t>
    <rPh sb="1" eb="3">
      <t>タンイ</t>
    </rPh>
    <rPh sb="4" eb="6">
      <t>セタイ</t>
    </rPh>
    <rPh sb="7" eb="8">
      <t>ヒト</t>
    </rPh>
    <phoneticPr fontId="3"/>
  </si>
  <si>
    <t>月日</t>
    <rPh sb="0" eb="1">
      <t>ツキ</t>
    </rPh>
    <rPh sb="1" eb="2">
      <t>ヒ</t>
    </rPh>
    <phoneticPr fontId="3"/>
  </si>
  <si>
    <t>世帯数</t>
  </si>
  <si>
    <t>人口</t>
  </si>
  <si>
    <t>前月中の人口移動</t>
    <phoneticPr fontId="5"/>
  </si>
  <si>
    <t>増減</t>
    <rPh sb="0" eb="2">
      <t>ゾウゲン</t>
    </rPh>
    <phoneticPr fontId="5"/>
  </si>
  <si>
    <t>自然動態</t>
  </si>
  <si>
    <t>社会動態</t>
    <rPh sb="0" eb="4">
      <t>シャカイドウタイ</t>
    </rPh>
    <phoneticPr fontId="5"/>
  </si>
  <si>
    <t>総数</t>
  </si>
  <si>
    <t>男</t>
  </si>
  <si>
    <t>女</t>
  </si>
  <si>
    <t>自然増減</t>
    <rPh sb="2" eb="4">
      <t>ゾウゲン</t>
    </rPh>
    <phoneticPr fontId="5"/>
  </si>
  <si>
    <t>出生</t>
  </si>
  <si>
    <t>死亡</t>
  </si>
  <si>
    <t>社会増減</t>
    <rPh sb="2" eb="4">
      <t>ゾウゲン</t>
    </rPh>
    <phoneticPr fontId="5"/>
  </si>
  <si>
    <t>転入</t>
  </si>
  <si>
    <t>転出</t>
  </si>
  <si>
    <t>集計</t>
    <rPh sb="0" eb="2">
      <t>シュウケイ</t>
    </rPh>
    <phoneticPr fontId="3"/>
  </si>
  <si>
    <t>表の人口・世帯は，国勢調査による人口及び世帯数を基準とし，これに毎月の住民基本台帳及び外国人登録の移動状況により集計したものです（常住人口）。</t>
  </si>
  <si>
    <t>令和７年　常住人口・世帯</t>
    <rPh sb="0" eb="2">
      <t>レイワ</t>
    </rPh>
    <rPh sb="3" eb="4">
      <t>ネン</t>
    </rPh>
    <rPh sb="4" eb="5">
      <t>ヘイネン</t>
    </rPh>
    <rPh sb="5" eb="7">
      <t>ジョウジュウ</t>
    </rPh>
    <rPh sb="7" eb="9">
      <t>ジンコウ</t>
    </rPh>
    <rPh sb="10" eb="12">
      <t>セタイ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</si>
</sst>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indexed="8"/>
      <name val="IPAexゴシック"/>
      <family val="3"/>
      <charset val="128"/>
    </font>
    <font>
      <sz val="12"/>
      <color indexed="8"/>
      <name val="IPAexゴシック"/>
      <family val="3"/>
      <charset val="128"/>
    </font>
    <font>
      <sz val="16"/>
      <color indexed="8"/>
      <name val="IPAexゴシック"/>
      <family val="3"/>
      <charset val="128"/>
    </font>
    <font>
      <sz val="6"/>
      <name val="IPAexゴシック"/>
      <family val="3"/>
      <charset val="128"/>
    </font>
    <font>
      <sz val="12"/>
      <name val="IPAexゴシック"/>
      <family val="3"/>
      <charset val="128"/>
    </font>
    <font>
      <sz val="6"/>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
    <xf numFmtId="0" fontId="0" fillId="0" borderId="0" xfId="0">
      <alignment vertical="center"/>
    </xf>
    <xf numFmtId="0" fontId="2"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56" fontId="0" fillId="0" borderId="1" xfId="0" applyNumberFormat="1" applyBorder="1">
      <alignment vertical="center"/>
    </xf>
    <xf numFmtId="38" fontId="0" fillId="3" borderId="1" xfId="1" applyFont="1" applyFill="1" applyBorder="1" applyAlignment="1">
      <alignment horizontal="right" vertical="center" wrapText="1"/>
    </xf>
    <xf numFmtId="38" fontId="0" fillId="4" borderId="1" xfId="1" applyFont="1" applyFill="1" applyBorder="1" applyAlignment="1">
      <alignment horizontal="right" vertical="center" wrapText="1"/>
    </xf>
    <xf numFmtId="0" fontId="0" fillId="4" borderId="1" xfId="0" applyFill="1" applyBorder="1" applyAlignment="1">
      <alignment horizontal="right" vertical="center" wrapText="1"/>
    </xf>
    <xf numFmtId="0" fontId="0" fillId="3" borderId="1" xfId="0" applyFill="1" applyBorder="1" applyAlignment="1">
      <alignment horizontal="right" vertical="center" wrapText="1"/>
    </xf>
    <xf numFmtId="56" fontId="0" fillId="0" borderId="2" xfId="0" applyNumberFormat="1" applyBorder="1">
      <alignment vertical="center"/>
    </xf>
    <xf numFmtId="38" fontId="0" fillId="0" borderId="1" xfId="1" applyFont="1" applyBorder="1" applyAlignment="1">
      <alignment horizontal="right" vertical="center"/>
    </xf>
    <xf numFmtId="0" fontId="0" fillId="0" borderId="1" xfId="0" applyBorder="1" applyAlignment="1">
      <alignment horizontal="right" vertical="center"/>
    </xf>
    <xf numFmtId="56" fontId="0" fillId="0" borderId="3" xfId="0" applyNumberFormat="1" applyBorder="1">
      <alignment vertical="center"/>
    </xf>
    <xf numFmtId="38" fontId="1" fillId="0" borderId="1" xfId="1" applyFont="1" applyBorder="1">
      <alignment vertical="center"/>
    </xf>
    <xf numFmtId="3" fontId="1" fillId="0" borderId="1" xfId="0" applyNumberFormat="1" applyFont="1" applyBorder="1" applyAlignment="1">
      <alignment horizontal="right" vertical="center"/>
    </xf>
    <xf numFmtId="38" fontId="0" fillId="0" borderId="4" xfId="1" applyFont="1" applyBorder="1" applyAlignment="1">
      <alignment horizontal="right" vertical="center"/>
    </xf>
    <xf numFmtId="3" fontId="1" fillId="0" borderId="4" xfId="0" applyNumberFormat="1" applyFont="1" applyBorder="1" applyAlignment="1">
      <alignment horizontal="right" vertical="center"/>
    </xf>
    <xf numFmtId="0" fontId="0" fillId="0" borderId="4" xfId="0" applyBorder="1" applyAlignment="1">
      <alignment horizontal="right" vertical="center"/>
    </xf>
    <xf numFmtId="56" fontId="0" fillId="0" borderId="5" xfId="0" applyNumberFormat="1" applyBorder="1">
      <alignment vertical="center"/>
    </xf>
    <xf numFmtId="38" fontId="0" fillId="0" borderId="6" xfId="1" applyFont="1" applyBorder="1" applyAlignment="1">
      <alignment horizontal="right" vertical="center"/>
    </xf>
    <xf numFmtId="3" fontId="1" fillId="0" borderId="6" xfId="0" applyNumberFormat="1" applyFont="1" applyBorder="1" applyAlignment="1">
      <alignment horizontal="right" vertical="center"/>
    </xf>
    <xf numFmtId="0" fontId="0" fillId="4" borderId="6" xfId="0" applyFill="1" applyBorder="1" applyAlignment="1">
      <alignment horizontal="right" vertical="center" wrapText="1"/>
    </xf>
    <xf numFmtId="0" fontId="0" fillId="0" borderId="6" xfId="0" applyBorder="1" applyAlignment="1">
      <alignment horizontal="right" vertical="center"/>
    </xf>
    <xf numFmtId="56" fontId="0" fillId="0" borderId="7" xfId="0" applyNumberFormat="1" applyBorder="1" applyAlignment="1">
      <alignment horizontal="center" vertical="center"/>
    </xf>
    <xf numFmtId="0" fontId="0" fillId="0" borderId="7" xfId="0" applyBorder="1">
      <alignment vertical="center"/>
    </xf>
    <xf numFmtId="0" fontId="0" fillId="4" borderId="7" xfId="0" applyFill="1" applyBorder="1" applyAlignment="1">
      <alignment horizontal="right" vertical="center" wrapText="1"/>
    </xf>
    <xf numFmtId="0" fontId="0" fillId="0" borderId="7" xfId="0" applyBorder="1" applyAlignment="1">
      <alignment horizontal="right" vertical="center" wrapText="1"/>
    </xf>
    <xf numFmtId="56" fontId="0" fillId="0" borderId="0" xfId="0" applyNumberFormat="1">
      <alignment vertical="center"/>
    </xf>
    <xf numFmtId="0" fontId="0" fillId="0" borderId="0" xfId="0" applyAlignment="1">
      <alignment horizontal="right"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E246-4D19-47D0-8896-E76052174D56}">
  <sheetPr>
    <pageSetUpPr fitToPage="1"/>
  </sheetPr>
  <dimension ref="A1:L21"/>
  <sheetViews>
    <sheetView tabSelected="1" view="pageBreakPreview" zoomScale="107" zoomScaleNormal="70" zoomScaleSheetLayoutView="107" workbookViewId="0"/>
  </sheetViews>
  <sheetFormatPr defaultColWidth="8.765625" defaultRowHeight="15" x14ac:dyDescent="0.25"/>
  <cols>
    <col min="1" max="6" width="8.765625" bestFit="1" customWidth="1"/>
    <col min="7" max="7" width="8.765625" customWidth="1"/>
    <col min="8" max="11" width="8.765625" bestFit="1" customWidth="1"/>
    <col min="12" max="12" width="8.765625" customWidth="1"/>
  </cols>
  <sheetData>
    <row r="1" spans="1:12" ht="27" customHeight="1" x14ac:dyDescent="0.25">
      <c r="A1" s="1" t="s">
        <v>19</v>
      </c>
    </row>
    <row r="2" spans="1:12" x14ac:dyDescent="0.25">
      <c r="K2" t="s">
        <v>0</v>
      </c>
    </row>
    <row r="3" spans="1:12" x14ac:dyDescent="0.25">
      <c r="A3" s="29" t="s">
        <v>1</v>
      </c>
      <c r="B3" s="30" t="s">
        <v>2</v>
      </c>
      <c r="C3" s="30" t="s">
        <v>3</v>
      </c>
      <c r="D3" s="30"/>
      <c r="E3" s="30"/>
      <c r="F3" s="30" t="s">
        <v>4</v>
      </c>
      <c r="G3" s="30"/>
      <c r="H3" s="30"/>
      <c r="I3" s="30"/>
      <c r="J3" s="30"/>
      <c r="K3" s="30"/>
      <c r="L3" s="30"/>
    </row>
    <row r="4" spans="1:12" x14ac:dyDescent="0.25">
      <c r="A4" s="29"/>
      <c r="B4" s="30"/>
      <c r="C4" s="30"/>
      <c r="D4" s="30"/>
      <c r="E4" s="30"/>
      <c r="F4" s="30" t="s">
        <v>5</v>
      </c>
      <c r="G4" s="30" t="s">
        <v>6</v>
      </c>
      <c r="H4" s="30"/>
      <c r="I4" s="30"/>
      <c r="J4" s="30" t="s">
        <v>7</v>
      </c>
      <c r="K4" s="30"/>
      <c r="L4" s="30"/>
    </row>
    <row r="5" spans="1:12" x14ac:dyDescent="0.25">
      <c r="A5" s="29"/>
      <c r="B5" s="30"/>
      <c r="C5" s="2" t="s">
        <v>8</v>
      </c>
      <c r="D5" s="2" t="s">
        <v>9</v>
      </c>
      <c r="E5" s="2" t="s">
        <v>10</v>
      </c>
      <c r="F5" s="30"/>
      <c r="G5" s="3" t="s">
        <v>11</v>
      </c>
      <c r="H5" s="2" t="s">
        <v>12</v>
      </c>
      <c r="I5" s="2" t="s">
        <v>13</v>
      </c>
      <c r="J5" s="3" t="s">
        <v>14</v>
      </c>
      <c r="K5" s="2" t="s">
        <v>15</v>
      </c>
      <c r="L5" s="2" t="s">
        <v>16</v>
      </c>
    </row>
    <row r="6" spans="1:12" x14ac:dyDescent="0.25">
      <c r="A6" s="4">
        <v>43101</v>
      </c>
      <c r="B6" s="5">
        <v>19140</v>
      </c>
      <c r="C6" s="6">
        <f>D6+E6</f>
        <v>46965</v>
      </c>
      <c r="D6" s="5">
        <v>23570</v>
      </c>
      <c r="E6" s="5">
        <v>23395</v>
      </c>
      <c r="F6" s="7">
        <f t="shared" ref="F6:F17" si="0">G6+J6</f>
        <v>-4</v>
      </c>
      <c r="G6" s="7">
        <f t="shared" ref="G6:G17" si="1">H6-I6</f>
        <v>-36</v>
      </c>
      <c r="H6" s="8">
        <v>28</v>
      </c>
      <c r="I6" s="8">
        <v>64</v>
      </c>
      <c r="J6" s="7">
        <f t="shared" ref="J6:J17" si="2">K6-L6</f>
        <v>32</v>
      </c>
      <c r="K6" s="8">
        <v>160</v>
      </c>
      <c r="L6" s="8">
        <v>128</v>
      </c>
    </row>
    <row r="7" spans="1:12" x14ac:dyDescent="0.25">
      <c r="A7" s="9">
        <v>43132</v>
      </c>
      <c r="B7" s="10">
        <v>19096</v>
      </c>
      <c r="C7" s="6">
        <f t="shared" ref="C7:C17" si="3">D7+E7</f>
        <v>46849</v>
      </c>
      <c r="D7" s="10">
        <v>23509</v>
      </c>
      <c r="E7" s="10">
        <v>23340</v>
      </c>
      <c r="F7" s="7">
        <f t="shared" si="0"/>
        <v>-116</v>
      </c>
      <c r="G7" s="7">
        <f t="shared" si="1"/>
        <v>-73</v>
      </c>
      <c r="H7" s="11">
        <v>19</v>
      </c>
      <c r="I7" s="11">
        <v>92</v>
      </c>
      <c r="J7" s="7">
        <f t="shared" si="2"/>
        <v>-43</v>
      </c>
      <c r="K7" s="11">
        <v>119</v>
      </c>
      <c r="L7" s="11">
        <v>162</v>
      </c>
    </row>
    <row r="8" spans="1:12" x14ac:dyDescent="0.25">
      <c r="A8" s="9">
        <v>43160</v>
      </c>
      <c r="B8" s="10">
        <v>19123</v>
      </c>
      <c r="C8" s="6">
        <f t="shared" si="3"/>
        <v>46841</v>
      </c>
      <c r="D8" s="10">
        <v>23498</v>
      </c>
      <c r="E8" s="10">
        <v>23343</v>
      </c>
      <c r="F8" s="7">
        <f t="shared" si="0"/>
        <v>-8</v>
      </c>
      <c r="G8" s="7">
        <f t="shared" si="1"/>
        <v>-43</v>
      </c>
      <c r="H8" s="11">
        <v>14</v>
      </c>
      <c r="I8" s="11">
        <v>57</v>
      </c>
      <c r="J8" s="7">
        <f t="shared" si="2"/>
        <v>35</v>
      </c>
      <c r="K8" s="11">
        <v>174</v>
      </c>
      <c r="L8" s="11">
        <v>139</v>
      </c>
    </row>
    <row r="9" spans="1:12" x14ac:dyDescent="0.25">
      <c r="A9" s="12">
        <v>43191</v>
      </c>
      <c r="B9" s="10">
        <v>19088</v>
      </c>
      <c r="C9" s="6">
        <f t="shared" si="3"/>
        <v>46664</v>
      </c>
      <c r="D9" s="10">
        <v>23408</v>
      </c>
      <c r="E9" s="10">
        <v>23256</v>
      </c>
      <c r="F9" s="7">
        <f t="shared" si="0"/>
        <v>-177</v>
      </c>
      <c r="G9" s="7">
        <f t="shared" si="1"/>
        <v>-48</v>
      </c>
      <c r="H9" s="11">
        <v>19</v>
      </c>
      <c r="I9" s="11">
        <v>67</v>
      </c>
      <c r="J9" s="7">
        <f t="shared" si="2"/>
        <v>-129</v>
      </c>
      <c r="K9" s="11">
        <v>254</v>
      </c>
      <c r="L9" s="11">
        <v>383</v>
      </c>
    </row>
    <row r="10" spans="1:12" x14ac:dyDescent="0.25">
      <c r="A10" s="9">
        <v>43221</v>
      </c>
      <c r="B10" s="10">
        <v>19111</v>
      </c>
      <c r="C10" s="6">
        <f t="shared" si="3"/>
        <v>46620</v>
      </c>
      <c r="D10" s="10">
        <v>23360</v>
      </c>
      <c r="E10" s="10">
        <v>23260</v>
      </c>
      <c r="F10" s="7">
        <f t="shared" si="0"/>
        <v>-44</v>
      </c>
      <c r="G10" s="7">
        <f t="shared" si="1"/>
        <v>-31</v>
      </c>
      <c r="H10" s="11">
        <v>21</v>
      </c>
      <c r="I10" s="11">
        <v>52</v>
      </c>
      <c r="J10" s="7">
        <f t="shared" si="2"/>
        <v>-13</v>
      </c>
      <c r="K10" s="11">
        <v>230</v>
      </c>
      <c r="L10" s="11">
        <v>243</v>
      </c>
    </row>
    <row r="11" spans="1:12" x14ac:dyDescent="0.25">
      <c r="A11" s="9">
        <v>43252</v>
      </c>
      <c r="B11" s="10">
        <v>19117</v>
      </c>
      <c r="C11" s="6">
        <f t="shared" si="3"/>
        <v>46595</v>
      </c>
      <c r="D11" s="10">
        <v>23350</v>
      </c>
      <c r="E11" s="10">
        <v>23245</v>
      </c>
      <c r="F11" s="7">
        <f t="shared" si="0"/>
        <v>-25</v>
      </c>
      <c r="G11" s="7">
        <f t="shared" si="1"/>
        <v>-35</v>
      </c>
      <c r="H11" s="11">
        <v>19</v>
      </c>
      <c r="I11" s="11">
        <v>54</v>
      </c>
      <c r="J11" s="7">
        <f t="shared" si="2"/>
        <v>10</v>
      </c>
      <c r="K11" s="11">
        <v>158</v>
      </c>
      <c r="L11" s="11">
        <v>148</v>
      </c>
    </row>
    <row r="12" spans="1:12" x14ac:dyDescent="0.25">
      <c r="A12" s="12">
        <v>43282</v>
      </c>
      <c r="B12" s="10">
        <v>19130</v>
      </c>
      <c r="C12" s="6">
        <f t="shared" si="3"/>
        <v>46568</v>
      </c>
      <c r="D12" s="10">
        <v>23314</v>
      </c>
      <c r="E12" s="10">
        <v>23254</v>
      </c>
      <c r="F12" s="7">
        <f t="shared" si="0"/>
        <v>-27</v>
      </c>
      <c r="G12" s="7">
        <f t="shared" si="1"/>
        <v>-36</v>
      </c>
      <c r="H12" s="11">
        <v>12</v>
      </c>
      <c r="I12" s="11">
        <v>48</v>
      </c>
      <c r="J12" s="7">
        <f t="shared" si="2"/>
        <v>9</v>
      </c>
      <c r="K12" s="11">
        <v>160</v>
      </c>
      <c r="L12" s="11">
        <v>151</v>
      </c>
    </row>
    <row r="13" spans="1:12" x14ac:dyDescent="0.25">
      <c r="A13" s="9">
        <v>43313</v>
      </c>
      <c r="B13" s="10">
        <v>19186</v>
      </c>
      <c r="C13" s="6">
        <f t="shared" si="3"/>
        <v>46588</v>
      </c>
      <c r="D13" s="13">
        <v>23328</v>
      </c>
      <c r="E13" s="13">
        <v>23260</v>
      </c>
      <c r="F13" s="7">
        <f t="shared" si="0"/>
        <v>20</v>
      </c>
      <c r="G13" s="7">
        <f t="shared" si="1"/>
        <v>-47</v>
      </c>
      <c r="H13" s="11">
        <v>22</v>
      </c>
      <c r="I13" s="11">
        <v>69</v>
      </c>
      <c r="J13" s="7">
        <f t="shared" si="2"/>
        <v>67</v>
      </c>
      <c r="K13" s="11">
        <v>214</v>
      </c>
      <c r="L13" s="11">
        <v>147</v>
      </c>
    </row>
    <row r="14" spans="1:12" x14ac:dyDescent="0.25">
      <c r="A14" s="9">
        <v>43344</v>
      </c>
      <c r="B14" s="10">
        <v>19168</v>
      </c>
      <c r="C14" s="6">
        <f t="shared" si="3"/>
        <v>46516</v>
      </c>
      <c r="D14" s="14">
        <v>23290</v>
      </c>
      <c r="E14" s="14">
        <v>23226</v>
      </c>
      <c r="F14" s="7">
        <f t="shared" si="0"/>
        <v>-72</v>
      </c>
      <c r="G14" s="7">
        <f t="shared" si="1"/>
        <v>-46</v>
      </c>
      <c r="H14" s="11">
        <v>10</v>
      </c>
      <c r="I14" s="11">
        <v>56</v>
      </c>
      <c r="J14" s="7">
        <f t="shared" si="2"/>
        <v>-26</v>
      </c>
      <c r="K14" s="11">
        <v>135</v>
      </c>
      <c r="L14" s="11">
        <v>161</v>
      </c>
    </row>
    <row r="15" spans="1:12" x14ac:dyDescent="0.25">
      <c r="A15" s="12">
        <v>43374</v>
      </c>
      <c r="B15" s="15">
        <v>19191</v>
      </c>
      <c r="C15" s="6">
        <f t="shared" si="3"/>
        <v>46477</v>
      </c>
      <c r="D15" s="16">
        <v>23269</v>
      </c>
      <c r="E15" s="16">
        <v>23208</v>
      </c>
      <c r="F15" s="7">
        <f t="shared" si="0"/>
        <v>-39</v>
      </c>
      <c r="G15" s="7">
        <f t="shared" si="1"/>
        <v>-52</v>
      </c>
      <c r="H15" s="17">
        <v>19</v>
      </c>
      <c r="I15" s="17">
        <v>71</v>
      </c>
      <c r="J15" s="7">
        <f t="shared" si="2"/>
        <v>13</v>
      </c>
      <c r="K15" s="17">
        <v>144</v>
      </c>
      <c r="L15" s="17">
        <v>131</v>
      </c>
    </row>
    <row r="16" spans="1:12" x14ac:dyDescent="0.25">
      <c r="A16" s="9">
        <v>43405</v>
      </c>
      <c r="B16" s="10">
        <v>19205</v>
      </c>
      <c r="C16" s="6">
        <f t="shared" si="3"/>
        <v>46450</v>
      </c>
      <c r="D16" s="14">
        <v>23255</v>
      </c>
      <c r="E16" s="14">
        <v>23195</v>
      </c>
      <c r="F16" s="7">
        <f t="shared" si="0"/>
        <v>-27</v>
      </c>
      <c r="G16" s="7">
        <f t="shared" si="1"/>
        <v>-32</v>
      </c>
      <c r="H16" s="11">
        <v>22</v>
      </c>
      <c r="I16" s="11">
        <v>54</v>
      </c>
      <c r="J16" s="7">
        <f>K16-L16</f>
        <v>5</v>
      </c>
      <c r="K16" s="11">
        <v>169</v>
      </c>
      <c r="L16" s="11">
        <v>164</v>
      </c>
    </row>
    <row r="17" spans="1:12" ht="15.6" thickBot="1" x14ac:dyDescent="0.3">
      <c r="A17" s="18">
        <v>43435</v>
      </c>
      <c r="B17" s="19">
        <v>19215</v>
      </c>
      <c r="C17" s="6">
        <f t="shared" si="3"/>
        <v>46424</v>
      </c>
      <c r="D17" s="20">
        <v>23252</v>
      </c>
      <c r="E17" s="20">
        <v>23172</v>
      </c>
      <c r="F17" s="21">
        <f t="shared" si="0"/>
        <v>-26</v>
      </c>
      <c r="G17" s="21">
        <f t="shared" si="1"/>
        <v>-48</v>
      </c>
      <c r="H17" s="22">
        <v>18</v>
      </c>
      <c r="I17" s="22">
        <v>66</v>
      </c>
      <c r="J17" s="21">
        <f t="shared" si="2"/>
        <v>22</v>
      </c>
      <c r="K17" s="22">
        <v>168</v>
      </c>
      <c r="L17" s="22">
        <v>146</v>
      </c>
    </row>
    <row r="18" spans="1:12" ht="15.6" thickTop="1" x14ac:dyDescent="0.25">
      <c r="A18" s="23" t="s">
        <v>17</v>
      </c>
      <c r="B18" s="24"/>
      <c r="C18" s="24"/>
      <c r="D18" s="24"/>
      <c r="E18" s="24"/>
      <c r="F18" s="25">
        <f>G18+J18</f>
        <v>-545</v>
      </c>
      <c r="G18" s="25">
        <f>SUM(G6:G17)</f>
        <v>-527</v>
      </c>
      <c r="H18" s="26">
        <f t="shared" ref="H18:I18" si="4">SUM(H6:H17)</f>
        <v>223</v>
      </c>
      <c r="I18" s="26">
        <f t="shared" si="4"/>
        <v>750</v>
      </c>
      <c r="J18" s="25">
        <f>SUM(J6:J17)</f>
        <v>-18</v>
      </c>
      <c r="K18" s="26">
        <f t="shared" ref="K18:L18" si="5">SUM(K6:K17)</f>
        <v>2085</v>
      </c>
      <c r="L18" s="26">
        <f t="shared" si="5"/>
        <v>2103</v>
      </c>
    </row>
    <row r="19" spans="1:12" x14ac:dyDescent="0.25">
      <c r="A19" s="27"/>
      <c r="F19" s="28"/>
      <c r="G19" s="28"/>
      <c r="J19" s="28"/>
    </row>
    <row r="20" spans="1:12" x14ac:dyDescent="0.25">
      <c r="A20" s="27" t="s">
        <v>18</v>
      </c>
    </row>
    <row r="21" spans="1:12" x14ac:dyDescent="0.25">
      <c r="A21" s="27"/>
    </row>
  </sheetData>
  <mergeCells count="7">
    <mergeCell ref="A3:A5"/>
    <mergeCell ref="B3:B5"/>
    <mergeCell ref="C3:E4"/>
    <mergeCell ref="F3:L3"/>
    <mergeCell ref="F4:F5"/>
    <mergeCell ref="G4:I4"/>
    <mergeCell ref="J4:L4"/>
  </mergeCells>
  <phoneticPr fontId="3"/>
  <printOptions horizontalCentered="1"/>
  <pageMargins left="0.78740157480314965" right="0.78740157480314965" top="0.78740157480314965" bottom="0.59055118110236227" header="0.51181102362204722" footer="0.31496062992125984"/>
  <pageSetup paperSize="9" scale="83" firstPageNumber="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奈那</dc:creator>
  <cp:lastModifiedBy>内田 奈那</cp:lastModifiedBy>
  <dcterms:created xsi:type="dcterms:W3CDTF">2026-01-07T02:33:43Z</dcterms:created>
  <dcterms:modified xsi:type="dcterms:W3CDTF">2026-01-07T04:49:35Z</dcterms:modified>
</cp:coreProperties>
</file>